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4_防災第3\●●09坂東\【工事】Ｒ２徳耕　地沈　下板　山の手工区管水路３工事\設計書\当初\07_工事費内訳書\"/>
    </mc:Choice>
  </mc:AlternateContent>
  <bookViews>
    <workbookView xWindow="0" yWindow="0" windowWidth="12885" windowHeight="7710"/>
  </bookViews>
  <sheets>
    <sheet name="工事費内訳書" sheetId="2" r:id="rId1"/>
  </sheets>
  <definedNames>
    <definedName name="_xlnm.Print_Area" localSheetId="0">工事費内訳書!$A$1:$G$196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工事費内訳書!$G$196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工事費内訳書!$I$196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2" i="2" l="1"/>
  <c r="G191" i="2"/>
  <c r="G190" i="2" s="1"/>
  <c r="G186" i="2"/>
  <c r="G185" i="2" s="1"/>
  <c r="G184" i="2" s="1"/>
  <c r="G182" i="2" s="1"/>
  <c r="G181" i="2" s="1"/>
  <c r="G179" i="2"/>
  <c r="G176" i="2"/>
  <c r="G174" i="2"/>
  <c r="G173" i="2" s="1"/>
  <c r="G172" i="2" s="1"/>
  <c r="G169" i="2"/>
  <c r="G167" i="2"/>
  <c r="G166" i="2" s="1"/>
  <c r="G163" i="2"/>
  <c r="G161" i="2"/>
  <c r="G159" i="2"/>
  <c r="G152" i="2"/>
  <c r="G137" i="2"/>
  <c r="G136" i="2"/>
  <c r="G130" i="2"/>
  <c r="G129" i="2"/>
  <c r="G127" i="2"/>
  <c r="G120" i="2"/>
  <c r="G119" i="2" s="1"/>
  <c r="G117" i="2"/>
  <c r="G116" i="2" s="1"/>
  <c r="G113" i="2"/>
  <c r="G112" i="2" s="1"/>
  <c r="G105" i="2"/>
  <c r="G103" i="2"/>
  <c r="G101" i="2"/>
  <c r="G79" i="2"/>
  <c r="G36" i="2"/>
  <c r="G35" i="2" s="1"/>
  <c r="G33" i="2"/>
  <c r="G32" i="2"/>
  <c r="G24" i="2"/>
  <c r="G23" i="2" s="1"/>
  <c r="G21" i="2"/>
  <c r="G14" i="2"/>
  <c r="G13" i="2" s="1"/>
  <c r="G12" i="2" l="1"/>
  <c r="G11" i="2" s="1"/>
  <c r="G10" i="2" s="1"/>
  <c r="G195" i="2" s="1"/>
  <c r="G196" i="2" s="1"/>
</calcChain>
</file>

<file path=xl/sharedStrings.xml><?xml version="1.0" encoding="utf-8"?>
<sst xmlns="http://schemas.openxmlformats.org/spreadsheetml/2006/main" count="387" uniqueCount="176">
  <si>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</si>
  <si>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</si>
  <si>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</si>
  <si>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</si>
  <si>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</si>
  <si>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</si>
  <si>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</si>
  <si>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</si>
  <si>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</si>
  <si>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</si>
  <si>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</si>
  <si>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</si>
  <si>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</si>
  <si>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地沈　下板　山の手工区管水路３工事</t>
  </si>
  <si>
    <t>工事原価
_x000D_</t>
  </si>
  <si>
    <t>式</t>
  </si>
  <si>
    <t>直接工事費
_x000D_</t>
  </si>
  <si>
    <t>直接工事費（仮設工を除く）
_x000D_</t>
  </si>
  <si>
    <t>土工
_x000D_幹線</t>
  </si>
  <si>
    <t>作業土工
_x000D_</t>
  </si>
  <si>
    <t>床掘り
_x000D_道路下</t>
  </si>
  <si>
    <t>m3</t>
  </si>
  <si>
    <t>床掘り
_x000D_耕地下</t>
  </si>
  <si>
    <t>埋戻
_x000D_砂基礎(再生砂)</t>
  </si>
  <si>
    <t>埋戻
_x000D_道路下(流用土)</t>
  </si>
  <si>
    <t>埋戻
_x000D_農道(流用土)</t>
  </si>
  <si>
    <t>基面整正
_x000D_</t>
  </si>
  <si>
    <t>㎡</t>
  </si>
  <si>
    <t>作業残土処理工
_x000D_</t>
  </si>
  <si>
    <t>土砂等運搬
_x000D_仮置場へ</t>
  </si>
  <si>
    <t>構造物撤去工
_x000D_幹線</t>
  </si>
  <si>
    <t>構造物取壊し工
_x000D_</t>
  </si>
  <si>
    <t>舗装版切断
_x000D_ｱｽﾌｧﾙﾄ舗装版,15cm以下</t>
  </si>
  <si>
    <t>ｍ</t>
  </si>
  <si>
    <t>舗装版切断
_x000D_ｺﾝｸﾘｰﾄ舗装版,15cm以下</t>
  </si>
  <si>
    <t>舗装版破砕
_x000D_</t>
  </si>
  <si>
    <t>殻運搬
_x000D_</t>
  </si>
  <si>
    <t>殻運搬・処理（産業廃棄物処分費）
_x000D_</t>
  </si>
  <si>
    <t>As舗装切断に伴い発生する建設汚泥処分
_x000D_</t>
  </si>
  <si>
    <t>ton</t>
  </si>
  <si>
    <t>Co舗装切断に伴い発生する建設汚泥処分
_x000D_</t>
  </si>
  <si>
    <t>管体基礎工
_x000D_幹線</t>
  </si>
  <si>
    <t>砂基礎工
_x000D_</t>
  </si>
  <si>
    <t>砂基礎
_x000D_再生砂</t>
  </si>
  <si>
    <t>管体工
_x000D_幹線</t>
  </si>
  <si>
    <t>硬質ポリ塩化ビニル管布設工
_x000D_</t>
  </si>
  <si>
    <t>硬質ポリ塩化ビニル管
_x000D_VP,50mm</t>
  </si>
  <si>
    <t>硬質ポリ塩化ビニル管
_x000D_VP,75mm</t>
  </si>
  <si>
    <t>硬質ポリ塩化ビニル管
_x000D_VP,100mm</t>
  </si>
  <si>
    <t>硬質ポリ塩化ビニル管
_x000D_VP,150mm</t>
  </si>
  <si>
    <t>硬質ポリ塩化ビニル管
_x000D_VP,200mm</t>
  </si>
  <si>
    <t>硬質ポリ塩化ビニル管継手材
_x000D_径150mm*150mm,メカ型T字管</t>
  </si>
  <si>
    <t>個</t>
  </si>
  <si>
    <t>硬質ポリ塩化ビニル管継手材
_x000D_径200mm*150mm,メカ型T字管</t>
  </si>
  <si>
    <t>ＦＣＤ鋳鉄製ＭＦｼﾞｮｲﾝﾄ
_x000D_径200mm</t>
  </si>
  <si>
    <t>ＶＣジョイント
_x000D_径75mm</t>
  </si>
  <si>
    <t>ＶＣジョイント
_x000D_径100mm</t>
  </si>
  <si>
    <t>ＶＣジョイント
_x000D_径200mm</t>
  </si>
  <si>
    <t>ＶＣジョイント
_x000D_径200mm*径75mm</t>
  </si>
  <si>
    <t>ＶＳジョイント片落
_x000D_径75mm*50mm</t>
  </si>
  <si>
    <t>ＶＳジョイント片落
_x000D_径100mm*75mm</t>
  </si>
  <si>
    <t>ＶＳジョイント片落
_x000D_径150mm*75mm</t>
  </si>
  <si>
    <t>ＶＳジョイント片落
_x000D_径150mm*100mm</t>
  </si>
  <si>
    <t>ＶＳジョイント片落
_x000D_径200mm*150mm</t>
  </si>
  <si>
    <t>フランジ接合部品
_x000D_径200mm 7.5K</t>
  </si>
  <si>
    <t>組</t>
  </si>
  <si>
    <t>離脱防止金具
_x000D_φ75 塩ビ管用</t>
  </si>
  <si>
    <t>離脱防止金具
_x000D_φ100 塩ビ管用</t>
  </si>
  <si>
    <t>離脱防止金具
_x000D_φ150 塩ビ管用</t>
  </si>
  <si>
    <t>離脱防止金具
_x000D_φ200 塩ビ管用</t>
  </si>
  <si>
    <t>硬質ポリ塩化ビニル管継手材
_x000D_5°5/8ﾍﾞﾝﾄﾞ径75mm</t>
  </si>
  <si>
    <t>硬質ポリ塩化ビニル管継手材
_x000D_45°ﾍﾞﾝﾄﾞ径75mm</t>
  </si>
  <si>
    <t>硬質ポリ塩化ビニル管継手材
_x000D_90°ﾍﾞﾝﾄﾞ径75mm</t>
  </si>
  <si>
    <t>硬質ポリ塩化ビニル管継手材
_x000D_5°5/8ﾍﾞﾝﾄﾞ径100mm</t>
  </si>
  <si>
    <t>硬質ポリ塩化ビニル管継手材
_x000D_22°1/2ﾍﾞﾝﾄﾞ径100mm</t>
  </si>
  <si>
    <t>硬質ポリ塩化ビニル管継手材
_x000D_45°ﾍﾞﾝﾄﾞ径100mm</t>
  </si>
  <si>
    <t>硬質ポリ塩化ビニル管継手材
_x000D_90°ﾍﾞﾝﾄﾞ径100mm</t>
  </si>
  <si>
    <t>硬質ポリ塩化ビニル管継手材
_x000D_5°5/8ﾍﾞﾝﾄﾞ径150mm</t>
  </si>
  <si>
    <t>硬質ポリ塩化ビニル管継手材
_x000D_11°1/4ﾍﾞﾝﾄﾞ径150mm</t>
  </si>
  <si>
    <t>硬質ポリ塩化ビニル管継手材
_x000D_22°1/2ﾍﾞﾝﾄﾞ径150mm</t>
  </si>
  <si>
    <t>硬質ポリ塩化ビニル管継手材
_x000D_5°5/8ﾍﾞﾝﾄﾞ径200mm</t>
  </si>
  <si>
    <t>硬質ポリ塩化ビニル管継手材
_x000D_11°1/4ﾍﾞﾝﾄﾞ径200mm</t>
  </si>
  <si>
    <t>硬質ポリ塩化ビニル管継手材
_x000D_45°ﾍﾞﾝﾄﾞ径200mm</t>
  </si>
  <si>
    <t>異種管用ｴﾙﾎﾞ(V*S)
_x000D_90°径50mm</t>
  </si>
  <si>
    <t>異種管用ｴﾙﾎﾞ(S*S)
_x000D_90°径50mm</t>
  </si>
  <si>
    <t>異種管用ｿｹｯﾄ(S*S)
_x000D_径50mm</t>
  </si>
  <si>
    <t>TSエルボ
_x000D_径75mm</t>
  </si>
  <si>
    <t>TSソケット
_x000D_径50mm</t>
  </si>
  <si>
    <t>TSソケット
_x000D_径75mm</t>
  </si>
  <si>
    <t>埋設表示テープ
_x000D_幅150mm</t>
  </si>
  <si>
    <t>ダクタイル鋳鉄管布設工
_x000D_</t>
  </si>
  <si>
    <t>ダクタイル鋳鉄管人力布設
_x000D_φ75 短管/異形管</t>
  </si>
  <si>
    <t>本</t>
  </si>
  <si>
    <t>ダクタイル鋳鉄管直管
_x000D_K形3種管 径75 長4.0m</t>
  </si>
  <si>
    <t>ダクタイル鋳鉄管人力布設
_x000D_φ100 短管/異形管</t>
  </si>
  <si>
    <t>ダクタイル鋳鉄管直管
_x000D_K形3種管 径100 長4.0m</t>
  </si>
  <si>
    <t>ダクタイル鋳鉄管機械布設
_x000D_φ200 短管/異形管</t>
  </si>
  <si>
    <t>ダクタイル鋳鉄管直管
_x000D_K形3種管 径200 長5.0m</t>
  </si>
  <si>
    <t>ダクタイル鋳鉄管切断
_x000D_75mm</t>
  </si>
  <si>
    <t>箇所</t>
  </si>
  <si>
    <t>ダクタイル鋳鉄管切断
_x000D_100mm</t>
  </si>
  <si>
    <t>ダクタイル鋳鉄管切断
_x000D_200mm</t>
  </si>
  <si>
    <t>ダクタイル鋳鉄管人力布設
_x000D_φ75*90°曲管 K形</t>
  </si>
  <si>
    <t>ダクタイル鋳鉄管異形管
_x000D_φ75*90°曲管 K形</t>
  </si>
  <si>
    <t>ダクタイル鋳鉄管人力布設
_x000D_φ100*90°曲管 K形</t>
  </si>
  <si>
    <t>ダクタイル鋳鉄管異形管
_x000D_φ100*90°曲管 K形</t>
  </si>
  <si>
    <t>ダクタイル鋳鉄管人力布設
_x000D_φ200*90°曲管 K形</t>
  </si>
  <si>
    <t>ダクタイル鋳鉄管異形管
_x000D_φ200*90°曲管 K形</t>
  </si>
  <si>
    <t>ダクタイル鋳鉄管異形管
_x000D_φ75 継ぎ輪</t>
  </si>
  <si>
    <t>ダクタイル鋳鉄管異形管
_x000D_φ100 継ぎ輪</t>
  </si>
  <si>
    <t>ダクタイル鋳鉄管異形管
_x000D_φ200*φ200 2受T字管 K形</t>
  </si>
  <si>
    <t>ダクタイル鋳鉄管用特殊押輪
_x000D_K形用，径75mm</t>
  </si>
  <si>
    <t>ダクタイル鋳鉄管用特殊押輪
_x000D_K形用，径100mm</t>
  </si>
  <si>
    <t>ダクタイル鋳鉄管用特殊押輪
_x000D_K形用，径200mm</t>
  </si>
  <si>
    <t>炭素鋼鋼管布設工
_x000D_</t>
  </si>
  <si>
    <t>炭素鋼鋼管
_x000D_白ネジ付 50A(2B)</t>
  </si>
  <si>
    <t>ポリエチレンスリーブ工
_x000D_</t>
  </si>
  <si>
    <t>ポリエチレンスリーブ
_x000D_φ150</t>
  </si>
  <si>
    <t>弁設置工
_x000D_</t>
  </si>
  <si>
    <t>弁類
_x000D_制水弁,75mm</t>
  </si>
  <si>
    <t>基</t>
  </si>
  <si>
    <t>弁類
_x000D_制水弁,150mm</t>
  </si>
  <si>
    <t>弁類
_x000D_制水弁,200mm</t>
  </si>
  <si>
    <t>弁類
_x000D_空気弁,25mm</t>
  </si>
  <si>
    <t>空気弁用分岐サドルφ25mm用
_x000D_径100mm</t>
  </si>
  <si>
    <t>空気弁用分岐サドルφ25mm用
_x000D_径200mm</t>
  </si>
  <si>
    <t>構造物工
_x000D_幹線</t>
  </si>
  <si>
    <t>制水弁室
_x000D_</t>
  </si>
  <si>
    <t>保護ボックス
_x000D_A-2型</t>
  </si>
  <si>
    <t>保護ボックス
_x000D_B-2型</t>
  </si>
  <si>
    <t>道路復旧工
_x000D_幹線</t>
  </si>
  <si>
    <t>アスファルト舗装工
_x000D_</t>
  </si>
  <si>
    <t>表層（車道・路肩部）
_x000D_</t>
  </si>
  <si>
    <t>土工
_x000D_給水</t>
  </si>
  <si>
    <t>埋戻
_x000D_耕地下(流用土)</t>
  </si>
  <si>
    <t>構造物撤去工
_x000D_3号線 給水</t>
  </si>
  <si>
    <t>管体工
_x000D_3号線 給水</t>
  </si>
  <si>
    <t>硬質ポリ塩化ビニル管継手材
_x000D_径75mm*50mm,メカ型T字管</t>
  </si>
  <si>
    <t>硬質ポリ塩化ビニル管継手材
_x000D_径75mm*75mm,メカ型T字管</t>
  </si>
  <si>
    <t>硬質ポリ塩化ビニル管継手材
_x000D_径100mm*75mm,メカ型T字管</t>
  </si>
  <si>
    <t>硬質ポリ塩化ビニル管継手材
_x000D_150mm*75mm,メカ型T字管</t>
  </si>
  <si>
    <t>硬質ポリ塩化ビニル管継手材
_x000D_200mm*75mm,メカ型T字管</t>
  </si>
  <si>
    <t>メカ形ベンド
_x000D_径75mm*45°</t>
  </si>
  <si>
    <t>異種管用ｿｹｯﾄ(V*S)
_x000D_径50mm</t>
  </si>
  <si>
    <t>異種管用ｵｽ(S)
_x000D_50mm</t>
  </si>
  <si>
    <t>末端工
_x000D_</t>
  </si>
  <si>
    <t>給水栓弁室設置工
_x000D_φ50</t>
  </si>
  <si>
    <t>給水栓弁室設置工
_x000D_φ75</t>
  </si>
  <si>
    <t>道路復旧工
_x000D_3号線 給水</t>
  </si>
  <si>
    <t>舗装準備工
_x000D_</t>
  </si>
  <si>
    <t>不陸整正
_x000D_</t>
  </si>
  <si>
    <t>上層路盤（車道・路肩部）
_x000D_町道部,t=100,RC-30</t>
  </si>
  <si>
    <t>直接工事費（仮設工）
_x000D_</t>
  </si>
  <si>
    <t>仮設工
_x000D_</t>
  </si>
  <si>
    <t>敷鉄板工
_x000D_</t>
  </si>
  <si>
    <t>敷鉄板
_x000D_</t>
  </si>
  <si>
    <t>水替工
_x000D_</t>
  </si>
  <si>
    <t>排水ポンプ据付撤去
_x000D_口径 50mm</t>
  </si>
  <si>
    <t>水替ポンプ(仮設)運転
_x000D_作業時排水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</si>
  <si>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</si>
  <si>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</si>
  <si>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</si>
  <si>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</si>
  <si>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</si>
  <si>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</si>
  <si>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</si>
  <si>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</si>
  <si>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</si>
  <si>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現場管理費
_x000D_</t>
  </si>
  <si>
    <t>一般管理費等
_x000D_</t>
  </si>
  <si>
    <t>一括計上価格
_x000D_</t>
  </si>
  <si>
    <t>試験費
_x000D_</t>
  </si>
  <si>
    <t>土壌分析試験費
_x000D_条例第58条,施行規則第35条</t>
  </si>
  <si>
    <t>六価クロム溶出試験
_x000D_</t>
  </si>
  <si>
    <t>検体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</si>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</sst>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+G11+G181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+G13+G23+G32+G35+G112+G116+G119+G129+G136+G166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114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627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178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79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229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27</v>
      </c>
      <c r="F20" s="19">
        <v>630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28</v>
      </c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29</v>
      </c>
      <c r="E22" s="18" t="s">
        <v>21</v>
      </c>
      <c r="F22" s="19">
        <v>433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31" t="s">
        <v>30</v>
      </c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+G25+G26+G27+G28+G29+G30+G31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33</v>
      </c>
      <c r="F25" s="19">
        <v>156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34</v>
      </c>
      <c r="E26" s="18" t="s">
        <v>33</v>
      </c>
      <c r="F26" s="19">
        <v>1.2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27</v>
      </c>
      <c r="F27" s="19">
        <v>128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21</v>
      </c>
      <c r="F28" s="19">
        <v>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21</v>
      </c>
      <c r="F29" s="19">
        <v>5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39</v>
      </c>
      <c r="F30" s="19">
        <v>0.158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40</v>
      </c>
      <c r="E31" s="18" t="s">
        <v>39</v>
      </c>
      <c r="F31" s="19">
        <v>8.9999999999999993E-3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31" t="s">
        <v>41</v>
      </c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1" t="s">
        <v>42</v>
      </c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43</v>
      </c>
      <c r="E34" s="18" t="s">
        <v>21</v>
      </c>
      <c r="F34" s="19">
        <v>119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31" t="s">
        <v>44</v>
      </c>
      <c r="C35" s="28"/>
      <c r="D35" s="29"/>
      <c r="E35" s="18" t="s">
        <v>15</v>
      </c>
      <c r="F35" s="19">
        <v>1</v>
      </c>
      <c r="G35" s="20">
        <f>+G36+G79+G101+G103+G105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45</v>
      </c>
      <c r="D36" s="29"/>
      <c r="E36" s="18" t="s">
        <v>15</v>
      </c>
      <c r="F36" s="19">
        <v>1</v>
      </c>
      <c r="G36" s="20">
        <f>+G37+G38+G39+G40+G41+G42+G43+G44+G45+G46+G47+G48+G49+G50+G51+G52+G53+G54+G55+G56+G57+G58+G59+G60+G61+G62+G63+G64+G65+G66+G67+G68+G69+G70+G71+G72+G73+G74+G75+G76+G77+G78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46</v>
      </c>
      <c r="E37" s="18" t="s">
        <v>33</v>
      </c>
      <c r="F37" s="19">
        <v>114.2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47</v>
      </c>
      <c r="E38" s="18" t="s">
        <v>33</v>
      </c>
      <c r="F38" s="19">
        <v>376.3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48</v>
      </c>
      <c r="E39" s="18" t="s">
        <v>33</v>
      </c>
      <c r="F39" s="19">
        <v>217.8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49</v>
      </c>
      <c r="E40" s="18" t="s">
        <v>33</v>
      </c>
      <c r="F40" s="19">
        <v>310.2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50</v>
      </c>
      <c r="E41" s="18" t="s">
        <v>33</v>
      </c>
      <c r="F41" s="19">
        <v>162.5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51</v>
      </c>
      <c r="E42" s="18" t="s">
        <v>52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53</v>
      </c>
      <c r="E43" s="18" t="s">
        <v>52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54</v>
      </c>
      <c r="E44" s="18" t="s">
        <v>52</v>
      </c>
      <c r="F44" s="19">
        <v>2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55</v>
      </c>
      <c r="E45" s="18" t="s">
        <v>52</v>
      </c>
      <c r="F45" s="19">
        <v>4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56</v>
      </c>
      <c r="E46" s="18" t="s">
        <v>52</v>
      </c>
      <c r="F46" s="19">
        <v>2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57</v>
      </c>
      <c r="E47" s="18" t="s">
        <v>52</v>
      </c>
      <c r="F47" s="19">
        <v>2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58</v>
      </c>
      <c r="E48" s="18" t="s">
        <v>52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59</v>
      </c>
      <c r="E49" s="18" t="s">
        <v>52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60</v>
      </c>
      <c r="E50" s="18" t="s">
        <v>52</v>
      </c>
      <c r="F50" s="19">
        <v>3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61</v>
      </c>
      <c r="E51" s="18" t="s">
        <v>52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62</v>
      </c>
      <c r="E52" s="18" t="s">
        <v>52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63</v>
      </c>
      <c r="E53" s="18" t="s">
        <v>52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64</v>
      </c>
      <c r="E54" s="18" t="s">
        <v>65</v>
      </c>
      <c r="F54" s="19">
        <v>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66</v>
      </c>
      <c r="E55" s="18" t="s">
        <v>52</v>
      </c>
      <c r="F55" s="19">
        <v>10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67</v>
      </c>
      <c r="E56" s="18" t="s">
        <v>52</v>
      </c>
      <c r="F56" s="19">
        <v>20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68</v>
      </c>
      <c r="E57" s="18" t="s">
        <v>52</v>
      </c>
      <c r="F57" s="19">
        <v>5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69</v>
      </c>
      <c r="E58" s="18" t="s">
        <v>52</v>
      </c>
      <c r="F58" s="19">
        <v>14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70</v>
      </c>
      <c r="E59" s="18" t="s">
        <v>52</v>
      </c>
      <c r="F59" s="19">
        <v>2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71</v>
      </c>
      <c r="E60" s="18" t="s">
        <v>52</v>
      </c>
      <c r="F60" s="19">
        <v>2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72</v>
      </c>
      <c r="E61" s="18" t="s">
        <v>52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73</v>
      </c>
      <c r="E62" s="18" t="s">
        <v>52</v>
      </c>
      <c r="F62" s="19">
        <v>3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74</v>
      </c>
      <c r="E63" s="18" t="s">
        <v>52</v>
      </c>
      <c r="F63" s="19">
        <v>1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75</v>
      </c>
      <c r="E64" s="18" t="s">
        <v>52</v>
      </c>
      <c r="F64" s="19">
        <v>3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76</v>
      </c>
      <c r="E65" s="18" t="s">
        <v>52</v>
      </c>
      <c r="F65" s="19">
        <v>2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77</v>
      </c>
      <c r="E66" s="18" t="s">
        <v>52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78</v>
      </c>
      <c r="E67" s="18" t="s">
        <v>52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79</v>
      </c>
      <c r="E68" s="18" t="s">
        <v>52</v>
      </c>
      <c r="F68" s="19">
        <v>1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80</v>
      </c>
      <c r="E69" s="18" t="s">
        <v>52</v>
      </c>
      <c r="F69" s="19">
        <v>2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81</v>
      </c>
      <c r="E70" s="18" t="s">
        <v>52</v>
      </c>
      <c r="F70" s="19">
        <v>3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82</v>
      </c>
      <c r="E71" s="18" t="s">
        <v>52</v>
      </c>
      <c r="F71" s="19">
        <v>2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83</v>
      </c>
      <c r="E72" s="18" t="s">
        <v>52</v>
      </c>
      <c r="F72" s="19">
        <v>3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84</v>
      </c>
      <c r="E73" s="18" t="s">
        <v>52</v>
      </c>
      <c r="F73" s="19">
        <v>4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85</v>
      </c>
      <c r="E74" s="18" t="s">
        <v>52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86</v>
      </c>
      <c r="E75" s="18" t="s">
        <v>52</v>
      </c>
      <c r="F75" s="19">
        <v>2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87</v>
      </c>
      <c r="E76" s="18" t="s">
        <v>52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88</v>
      </c>
      <c r="E77" s="18" t="s">
        <v>52</v>
      </c>
      <c r="F77" s="19">
        <v>1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89</v>
      </c>
      <c r="E78" s="18" t="s">
        <v>33</v>
      </c>
      <c r="F78" s="19">
        <v>800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31" t="s">
        <v>90</v>
      </c>
      <c r="D79" s="29"/>
      <c r="E79" s="18" t="s">
        <v>15</v>
      </c>
      <c r="F79" s="19">
        <v>1</v>
      </c>
      <c r="G79" s="20">
        <f>+G80+G81+G82+G83+G84+G85+G86+G87+G88+G89+G90+G91+G92+G93+G94+G95+G96+G97+G98+G99+G100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2" t="s">
        <v>91</v>
      </c>
      <c r="E80" s="18" t="s">
        <v>92</v>
      </c>
      <c r="F80" s="19">
        <v>6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93</v>
      </c>
      <c r="E81" s="18" t="s">
        <v>92</v>
      </c>
      <c r="F81" s="19">
        <v>14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94</v>
      </c>
      <c r="E82" s="18" t="s">
        <v>92</v>
      </c>
      <c r="F82" s="19">
        <v>1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95</v>
      </c>
      <c r="E83" s="18" t="s">
        <v>92</v>
      </c>
      <c r="F83" s="19">
        <v>1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96</v>
      </c>
      <c r="E84" s="18" t="s">
        <v>92</v>
      </c>
      <c r="F84" s="19">
        <v>3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97</v>
      </c>
      <c r="E85" s="18" t="s">
        <v>92</v>
      </c>
      <c r="F85" s="19">
        <v>1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98</v>
      </c>
      <c r="E86" s="18" t="s">
        <v>99</v>
      </c>
      <c r="F86" s="19">
        <v>3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100</v>
      </c>
      <c r="E87" s="18" t="s">
        <v>99</v>
      </c>
      <c r="F87" s="19">
        <v>3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101</v>
      </c>
      <c r="E88" s="18" t="s">
        <v>99</v>
      </c>
      <c r="F88" s="19">
        <v>2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102</v>
      </c>
      <c r="E89" s="18" t="s">
        <v>92</v>
      </c>
      <c r="F89" s="19">
        <v>8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103</v>
      </c>
      <c r="E90" s="18" t="s">
        <v>52</v>
      </c>
      <c r="F90" s="19">
        <v>8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104</v>
      </c>
      <c r="E91" s="18" t="s">
        <v>92</v>
      </c>
      <c r="F91" s="19">
        <v>4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105</v>
      </c>
      <c r="E92" s="18" t="s">
        <v>52</v>
      </c>
      <c r="F92" s="19">
        <v>4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106</v>
      </c>
      <c r="E93" s="18" t="s">
        <v>92</v>
      </c>
      <c r="F93" s="19">
        <v>4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107</v>
      </c>
      <c r="E94" s="18" t="s">
        <v>52</v>
      </c>
      <c r="F94" s="19">
        <v>4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108</v>
      </c>
      <c r="E95" s="18" t="s">
        <v>52</v>
      </c>
      <c r="F95" s="19">
        <v>1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109</v>
      </c>
      <c r="E96" s="18" t="s">
        <v>52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110</v>
      </c>
      <c r="E97" s="18" t="s">
        <v>52</v>
      </c>
      <c r="F97" s="19">
        <v>1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111</v>
      </c>
      <c r="E98" s="18" t="s">
        <v>65</v>
      </c>
      <c r="F98" s="19">
        <v>12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112</v>
      </c>
      <c r="E99" s="18" t="s">
        <v>65</v>
      </c>
      <c r="F99" s="19">
        <v>7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113</v>
      </c>
      <c r="E100" s="18" t="s">
        <v>65</v>
      </c>
      <c r="F100" s="19">
        <v>6</v>
      </c>
      <c r="G100" s="33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31" t="s">
        <v>114</v>
      </c>
      <c r="D101" s="29"/>
      <c r="E101" s="18" t="s">
        <v>15</v>
      </c>
      <c r="F101" s="19">
        <v>1</v>
      </c>
      <c r="G101" s="20">
        <f>+G102</f>
        <v>0</v>
      </c>
      <c r="H101" s="2"/>
      <c r="I101" s="21">
        <v>92</v>
      </c>
      <c r="J101" s="21">
        <v>3</v>
      </c>
    </row>
    <row r="102" spans="1:10" ht="42" customHeight="1">
      <c r="A102" s="16"/>
      <c r="B102" s="17"/>
      <c r="C102" s="17"/>
      <c r="D102" s="32" t="s">
        <v>115</v>
      </c>
      <c r="E102" s="18" t="s">
        <v>33</v>
      </c>
      <c r="F102" s="19">
        <v>13.2</v>
      </c>
      <c r="G102" s="33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31" t="s">
        <v>116</v>
      </c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3</v>
      </c>
    </row>
    <row r="104" spans="1:10" ht="42" customHeight="1">
      <c r="A104" s="16"/>
      <c r="B104" s="17"/>
      <c r="C104" s="17"/>
      <c r="D104" s="32" t="s">
        <v>117</v>
      </c>
      <c r="E104" s="18" t="s">
        <v>33</v>
      </c>
      <c r="F104" s="19">
        <v>46</v>
      </c>
      <c r="G104" s="33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31" t="s">
        <v>118</v>
      </c>
      <c r="D105" s="29"/>
      <c r="E105" s="18" t="s">
        <v>15</v>
      </c>
      <c r="F105" s="19">
        <v>1</v>
      </c>
      <c r="G105" s="20">
        <f>+G106+G107+G108+G109+G110+G111</f>
        <v>0</v>
      </c>
      <c r="H105" s="2"/>
      <c r="I105" s="21">
        <v>96</v>
      </c>
      <c r="J105" s="21">
        <v>3</v>
      </c>
    </row>
    <row r="106" spans="1:10" ht="42" customHeight="1">
      <c r="A106" s="16"/>
      <c r="B106" s="17"/>
      <c r="C106" s="17"/>
      <c r="D106" s="32" t="s">
        <v>119</v>
      </c>
      <c r="E106" s="18" t="s">
        <v>120</v>
      </c>
      <c r="F106" s="19">
        <v>1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121</v>
      </c>
      <c r="E107" s="18" t="s">
        <v>120</v>
      </c>
      <c r="F107" s="19">
        <v>1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122</v>
      </c>
      <c r="E108" s="18" t="s">
        <v>120</v>
      </c>
      <c r="F108" s="19">
        <v>1</v>
      </c>
      <c r="G108" s="33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2" t="s">
        <v>123</v>
      </c>
      <c r="E109" s="18" t="s">
        <v>120</v>
      </c>
      <c r="F109" s="19">
        <v>2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124</v>
      </c>
      <c r="E110" s="18" t="s">
        <v>52</v>
      </c>
      <c r="F110" s="19">
        <v>1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125</v>
      </c>
      <c r="E111" s="18" t="s">
        <v>52</v>
      </c>
      <c r="F111" s="19">
        <v>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31" t="s">
        <v>126</v>
      </c>
      <c r="C112" s="28"/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2</v>
      </c>
    </row>
    <row r="113" spans="1:10" ht="42" customHeight="1">
      <c r="A113" s="16"/>
      <c r="B113" s="17"/>
      <c r="C113" s="31" t="s">
        <v>127</v>
      </c>
      <c r="D113" s="29"/>
      <c r="E113" s="18" t="s">
        <v>15</v>
      </c>
      <c r="F113" s="19">
        <v>1</v>
      </c>
      <c r="G113" s="20">
        <f>+G114+G115</f>
        <v>0</v>
      </c>
      <c r="H113" s="2"/>
      <c r="I113" s="21">
        <v>104</v>
      </c>
      <c r="J113" s="21">
        <v>3</v>
      </c>
    </row>
    <row r="114" spans="1:10" ht="42" customHeight="1">
      <c r="A114" s="16"/>
      <c r="B114" s="17"/>
      <c r="C114" s="17"/>
      <c r="D114" s="32" t="s">
        <v>128</v>
      </c>
      <c r="E114" s="18" t="s">
        <v>65</v>
      </c>
      <c r="F114" s="19">
        <v>1</v>
      </c>
      <c r="G114" s="33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2" t="s">
        <v>129</v>
      </c>
      <c r="E115" s="18" t="s">
        <v>65</v>
      </c>
      <c r="F115" s="19">
        <v>2</v>
      </c>
      <c r="G115" s="33"/>
      <c r="H115" s="2"/>
      <c r="I115" s="21">
        <v>106</v>
      </c>
      <c r="J115" s="21">
        <v>4</v>
      </c>
    </row>
    <row r="116" spans="1:10" ht="42" customHeight="1">
      <c r="A116" s="16"/>
      <c r="B116" s="31" t="s">
        <v>130</v>
      </c>
      <c r="C116" s="28"/>
      <c r="D116" s="29"/>
      <c r="E116" s="18" t="s">
        <v>15</v>
      </c>
      <c r="F116" s="19">
        <v>1</v>
      </c>
      <c r="G116" s="20">
        <f>+G117</f>
        <v>0</v>
      </c>
      <c r="H116" s="2"/>
      <c r="I116" s="21">
        <v>107</v>
      </c>
      <c r="J116" s="21">
        <v>2</v>
      </c>
    </row>
    <row r="117" spans="1:10" ht="42" customHeight="1">
      <c r="A117" s="16"/>
      <c r="B117" s="17"/>
      <c r="C117" s="31" t="s">
        <v>131</v>
      </c>
      <c r="D117" s="29"/>
      <c r="E117" s="18" t="s">
        <v>15</v>
      </c>
      <c r="F117" s="19">
        <v>1</v>
      </c>
      <c r="G117" s="20">
        <f>+G118</f>
        <v>0</v>
      </c>
      <c r="H117" s="2"/>
      <c r="I117" s="21">
        <v>108</v>
      </c>
      <c r="J117" s="21">
        <v>3</v>
      </c>
    </row>
    <row r="118" spans="1:10" ht="42" customHeight="1">
      <c r="A118" s="16"/>
      <c r="B118" s="17"/>
      <c r="C118" s="17"/>
      <c r="D118" s="32" t="s">
        <v>132</v>
      </c>
      <c r="E118" s="18" t="s">
        <v>27</v>
      </c>
      <c r="F118" s="19">
        <v>128</v>
      </c>
      <c r="G118" s="33"/>
      <c r="H118" s="2"/>
      <c r="I118" s="21">
        <v>109</v>
      </c>
      <c r="J118" s="21">
        <v>4</v>
      </c>
    </row>
    <row r="119" spans="1:10" ht="42" customHeight="1">
      <c r="A119" s="16"/>
      <c r="B119" s="31" t="s">
        <v>133</v>
      </c>
      <c r="C119" s="28"/>
      <c r="D119" s="29"/>
      <c r="E119" s="18" t="s">
        <v>15</v>
      </c>
      <c r="F119" s="19">
        <v>1</v>
      </c>
      <c r="G119" s="20">
        <f>+G120+G127</f>
        <v>0</v>
      </c>
      <c r="H119" s="2"/>
      <c r="I119" s="21">
        <v>110</v>
      </c>
      <c r="J119" s="21">
        <v>2</v>
      </c>
    </row>
    <row r="120" spans="1:10" ht="42" customHeight="1">
      <c r="A120" s="16"/>
      <c r="B120" s="17"/>
      <c r="C120" s="31" t="s">
        <v>19</v>
      </c>
      <c r="D120" s="29"/>
      <c r="E120" s="18" t="s">
        <v>15</v>
      </c>
      <c r="F120" s="19">
        <v>1</v>
      </c>
      <c r="G120" s="20">
        <f>+G121+G122+G123+G124+G125+G126</f>
        <v>0</v>
      </c>
      <c r="H120" s="2"/>
      <c r="I120" s="21">
        <v>111</v>
      </c>
      <c r="J120" s="21">
        <v>3</v>
      </c>
    </row>
    <row r="121" spans="1:10" ht="42" customHeight="1">
      <c r="A121" s="16"/>
      <c r="B121" s="17"/>
      <c r="C121" s="17"/>
      <c r="D121" s="32" t="s">
        <v>20</v>
      </c>
      <c r="E121" s="18" t="s">
        <v>21</v>
      </c>
      <c r="F121" s="19">
        <v>2</v>
      </c>
      <c r="G121" s="33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2" t="s">
        <v>22</v>
      </c>
      <c r="E122" s="18" t="s">
        <v>21</v>
      </c>
      <c r="F122" s="19">
        <v>12</v>
      </c>
      <c r="G122" s="33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2" t="s">
        <v>23</v>
      </c>
      <c r="E123" s="18" t="s">
        <v>21</v>
      </c>
      <c r="F123" s="19">
        <v>1</v>
      </c>
      <c r="G123" s="33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2" t="s">
        <v>24</v>
      </c>
      <c r="E124" s="18" t="s">
        <v>21</v>
      </c>
      <c r="F124" s="19">
        <v>9</v>
      </c>
      <c r="G124" s="33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2" t="s">
        <v>134</v>
      </c>
      <c r="E125" s="18" t="s">
        <v>21</v>
      </c>
      <c r="F125" s="19">
        <v>8</v>
      </c>
      <c r="G125" s="33"/>
      <c r="H125" s="2"/>
      <c r="I125" s="21">
        <v>116</v>
      </c>
      <c r="J125" s="21">
        <v>4</v>
      </c>
    </row>
    <row r="126" spans="1:10" ht="42" customHeight="1">
      <c r="A126" s="16"/>
      <c r="B126" s="17"/>
      <c r="C126" s="17"/>
      <c r="D126" s="32" t="s">
        <v>26</v>
      </c>
      <c r="E126" s="18" t="s">
        <v>27</v>
      </c>
      <c r="F126" s="19">
        <v>12</v>
      </c>
      <c r="G126" s="33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31" t="s">
        <v>28</v>
      </c>
      <c r="D127" s="29"/>
      <c r="E127" s="18" t="s">
        <v>15</v>
      </c>
      <c r="F127" s="19">
        <v>1</v>
      </c>
      <c r="G127" s="20">
        <f>+G128</f>
        <v>0</v>
      </c>
      <c r="H127" s="2"/>
      <c r="I127" s="21">
        <v>118</v>
      </c>
      <c r="J127" s="21">
        <v>3</v>
      </c>
    </row>
    <row r="128" spans="1:10" ht="42" customHeight="1">
      <c r="A128" s="16"/>
      <c r="B128" s="17"/>
      <c r="C128" s="17"/>
      <c r="D128" s="32" t="s">
        <v>29</v>
      </c>
      <c r="E128" s="18" t="s">
        <v>21</v>
      </c>
      <c r="F128" s="19">
        <v>3</v>
      </c>
      <c r="G128" s="33"/>
      <c r="H128" s="2"/>
      <c r="I128" s="21">
        <v>119</v>
      </c>
      <c r="J128" s="21">
        <v>4</v>
      </c>
    </row>
    <row r="129" spans="1:10" ht="42" customHeight="1">
      <c r="A129" s="16"/>
      <c r="B129" s="31" t="s">
        <v>135</v>
      </c>
      <c r="C129" s="28"/>
      <c r="D129" s="29"/>
      <c r="E129" s="18" t="s">
        <v>15</v>
      </c>
      <c r="F129" s="19">
        <v>1</v>
      </c>
      <c r="G129" s="20">
        <f>+G130</f>
        <v>0</v>
      </c>
      <c r="H129" s="2"/>
      <c r="I129" s="21">
        <v>120</v>
      </c>
      <c r="J129" s="21">
        <v>2</v>
      </c>
    </row>
    <row r="130" spans="1:10" ht="42" customHeight="1">
      <c r="A130" s="16"/>
      <c r="B130" s="17"/>
      <c r="C130" s="31" t="s">
        <v>31</v>
      </c>
      <c r="D130" s="29"/>
      <c r="E130" s="18" t="s">
        <v>15</v>
      </c>
      <c r="F130" s="19">
        <v>1</v>
      </c>
      <c r="G130" s="20">
        <f>+G131+G132+G133+G134+G135</f>
        <v>0</v>
      </c>
      <c r="H130" s="2"/>
      <c r="I130" s="21">
        <v>121</v>
      </c>
      <c r="J130" s="21">
        <v>3</v>
      </c>
    </row>
    <row r="131" spans="1:10" ht="42" customHeight="1">
      <c r="A131" s="16"/>
      <c r="B131" s="17"/>
      <c r="C131" s="17"/>
      <c r="D131" s="32" t="s">
        <v>32</v>
      </c>
      <c r="E131" s="18" t="s">
        <v>33</v>
      </c>
      <c r="F131" s="19">
        <v>4.7</v>
      </c>
      <c r="G131" s="33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2" t="s">
        <v>35</v>
      </c>
      <c r="E132" s="18" t="s">
        <v>27</v>
      </c>
      <c r="F132" s="19">
        <v>2</v>
      </c>
      <c r="G132" s="33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2" t="s">
        <v>36</v>
      </c>
      <c r="E133" s="18" t="s">
        <v>21</v>
      </c>
      <c r="F133" s="19">
        <v>0.1</v>
      </c>
      <c r="G133" s="33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17"/>
      <c r="D134" s="32" t="s">
        <v>37</v>
      </c>
      <c r="E134" s="18" t="s">
        <v>21</v>
      </c>
      <c r="F134" s="19">
        <v>0.1</v>
      </c>
      <c r="G134" s="33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2" t="s">
        <v>38</v>
      </c>
      <c r="E135" s="18" t="s">
        <v>39</v>
      </c>
      <c r="F135" s="19">
        <v>4.0000000000000001E-3</v>
      </c>
      <c r="G135" s="33"/>
      <c r="H135" s="2"/>
      <c r="I135" s="21">
        <v>126</v>
      </c>
      <c r="J135" s="21">
        <v>4</v>
      </c>
    </row>
    <row r="136" spans="1:10" ht="42" customHeight="1">
      <c r="A136" s="16"/>
      <c r="B136" s="31" t="s">
        <v>136</v>
      </c>
      <c r="C136" s="28"/>
      <c r="D136" s="29"/>
      <c r="E136" s="18" t="s">
        <v>15</v>
      </c>
      <c r="F136" s="19">
        <v>1</v>
      </c>
      <c r="G136" s="20">
        <f>+G137+G152+G159+G161+G163</f>
        <v>0</v>
      </c>
      <c r="H136" s="2"/>
      <c r="I136" s="21">
        <v>127</v>
      </c>
      <c r="J136" s="21">
        <v>2</v>
      </c>
    </row>
    <row r="137" spans="1:10" ht="42" customHeight="1">
      <c r="A137" s="16"/>
      <c r="B137" s="17"/>
      <c r="C137" s="31" t="s">
        <v>45</v>
      </c>
      <c r="D137" s="29"/>
      <c r="E137" s="18" t="s">
        <v>15</v>
      </c>
      <c r="F137" s="19">
        <v>1</v>
      </c>
      <c r="G137" s="20">
        <f>+G138+G139+G140+G141+G142+G143+G144+G145+G146+G147+G148+G149+G150+G151</f>
        <v>0</v>
      </c>
      <c r="H137" s="2"/>
      <c r="I137" s="21">
        <v>128</v>
      </c>
      <c r="J137" s="21">
        <v>3</v>
      </c>
    </row>
    <row r="138" spans="1:10" ht="42" customHeight="1">
      <c r="A138" s="16"/>
      <c r="B138" s="17"/>
      <c r="C138" s="17"/>
      <c r="D138" s="32" t="s">
        <v>46</v>
      </c>
      <c r="E138" s="18" t="s">
        <v>33</v>
      </c>
      <c r="F138" s="19">
        <v>3</v>
      </c>
      <c r="G138" s="33"/>
      <c r="H138" s="2"/>
      <c r="I138" s="21">
        <v>129</v>
      </c>
      <c r="J138" s="21">
        <v>4</v>
      </c>
    </row>
    <row r="139" spans="1:10" ht="42" customHeight="1">
      <c r="A139" s="16"/>
      <c r="B139" s="17"/>
      <c r="C139" s="17"/>
      <c r="D139" s="32" t="s">
        <v>47</v>
      </c>
      <c r="E139" s="18" t="s">
        <v>33</v>
      </c>
      <c r="F139" s="19">
        <v>42</v>
      </c>
      <c r="G139" s="33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17"/>
      <c r="D140" s="32" t="s">
        <v>137</v>
      </c>
      <c r="E140" s="18" t="s">
        <v>52</v>
      </c>
      <c r="F140" s="19">
        <v>2</v>
      </c>
      <c r="G140" s="33"/>
      <c r="H140" s="2"/>
      <c r="I140" s="21">
        <v>131</v>
      </c>
      <c r="J140" s="21">
        <v>4</v>
      </c>
    </row>
    <row r="141" spans="1:10" ht="42" customHeight="1">
      <c r="A141" s="16"/>
      <c r="B141" s="17"/>
      <c r="C141" s="17"/>
      <c r="D141" s="32" t="s">
        <v>138</v>
      </c>
      <c r="E141" s="18" t="s">
        <v>52</v>
      </c>
      <c r="F141" s="19">
        <v>4</v>
      </c>
      <c r="G141" s="33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17"/>
      <c r="D142" s="32" t="s">
        <v>139</v>
      </c>
      <c r="E142" s="18" t="s">
        <v>52</v>
      </c>
      <c r="F142" s="19">
        <v>4</v>
      </c>
      <c r="G142" s="33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17"/>
      <c r="D143" s="32" t="s">
        <v>140</v>
      </c>
      <c r="E143" s="18" t="s">
        <v>52</v>
      </c>
      <c r="F143" s="19">
        <v>6</v>
      </c>
      <c r="G143" s="33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2" t="s">
        <v>141</v>
      </c>
      <c r="E144" s="18" t="s">
        <v>52</v>
      </c>
      <c r="F144" s="19">
        <v>8</v>
      </c>
      <c r="G144" s="33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17"/>
      <c r="D145" s="32" t="s">
        <v>142</v>
      </c>
      <c r="E145" s="18" t="s">
        <v>52</v>
      </c>
      <c r="F145" s="19">
        <v>4</v>
      </c>
      <c r="G145" s="33"/>
      <c r="H145" s="2"/>
      <c r="I145" s="21">
        <v>136</v>
      </c>
      <c r="J145" s="21">
        <v>4</v>
      </c>
    </row>
    <row r="146" spans="1:10" ht="42" customHeight="1">
      <c r="A146" s="16"/>
      <c r="B146" s="17"/>
      <c r="C146" s="17"/>
      <c r="D146" s="32" t="s">
        <v>55</v>
      </c>
      <c r="E146" s="18" t="s">
        <v>52</v>
      </c>
      <c r="F146" s="19">
        <v>6</v>
      </c>
      <c r="G146" s="33"/>
      <c r="H146" s="2"/>
      <c r="I146" s="21">
        <v>137</v>
      </c>
      <c r="J146" s="21">
        <v>4</v>
      </c>
    </row>
    <row r="147" spans="1:10" ht="42" customHeight="1">
      <c r="A147" s="16"/>
      <c r="B147" s="17"/>
      <c r="C147" s="17"/>
      <c r="D147" s="32" t="s">
        <v>143</v>
      </c>
      <c r="E147" s="18" t="s">
        <v>52</v>
      </c>
      <c r="F147" s="19">
        <v>1</v>
      </c>
      <c r="G147" s="33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17"/>
      <c r="D148" s="32" t="s">
        <v>84</v>
      </c>
      <c r="E148" s="18" t="s">
        <v>52</v>
      </c>
      <c r="F148" s="19">
        <v>3</v>
      </c>
      <c r="G148" s="33"/>
      <c r="H148" s="2"/>
      <c r="I148" s="21">
        <v>139</v>
      </c>
      <c r="J148" s="21">
        <v>4</v>
      </c>
    </row>
    <row r="149" spans="1:10" ht="42" customHeight="1">
      <c r="A149" s="16"/>
      <c r="B149" s="17"/>
      <c r="C149" s="17"/>
      <c r="D149" s="32" t="s">
        <v>144</v>
      </c>
      <c r="E149" s="18" t="s">
        <v>52</v>
      </c>
      <c r="F149" s="19">
        <v>3</v>
      </c>
      <c r="G149" s="33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17"/>
      <c r="D150" s="32" t="s">
        <v>86</v>
      </c>
      <c r="E150" s="18" t="s">
        <v>52</v>
      </c>
      <c r="F150" s="19">
        <v>26</v>
      </c>
      <c r="G150" s="33"/>
      <c r="H150" s="2"/>
      <c r="I150" s="21">
        <v>141</v>
      </c>
      <c r="J150" s="21">
        <v>4</v>
      </c>
    </row>
    <row r="151" spans="1:10" ht="42" customHeight="1">
      <c r="A151" s="16"/>
      <c r="B151" s="17"/>
      <c r="C151" s="17"/>
      <c r="D151" s="32" t="s">
        <v>89</v>
      </c>
      <c r="E151" s="18" t="s">
        <v>33</v>
      </c>
      <c r="F151" s="19">
        <v>25</v>
      </c>
      <c r="G151" s="33"/>
      <c r="H151" s="2"/>
      <c r="I151" s="21">
        <v>142</v>
      </c>
      <c r="J151" s="21">
        <v>4</v>
      </c>
    </row>
    <row r="152" spans="1:10" ht="42" customHeight="1">
      <c r="A152" s="16"/>
      <c r="B152" s="17"/>
      <c r="C152" s="31" t="s">
        <v>90</v>
      </c>
      <c r="D152" s="29"/>
      <c r="E152" s="18" t="s">
        <v>15</v>
      </c>
      <c r="F152" s="19">
        <v>1</v>
      </c>
      <c r="G152" s="20">
        <f>+G153+G154+G155+G156+G157+G158</f>
        <v>0</v>
      </c>
      <c r="H152" s="2"/>
      <c r="I152" s="21">
        <v>143</v>
      </c>
      <c r="J152" s="21">
        <v>3</v>
      </c>
    </row>
    <row r="153" spans="1:10" ht="42" customHeight="1">
      <c r="A153" s="16"/>
      <c r="B153" s="17"/>
      <c r="C153" s="17"/>
      <c r="D153" s="32" t="s">
        <v>91</v>
      </c>
      <c r="E153" s="18" t="s">
        <v>92</v>
      </c>
      <c r="F153" s="19">
        <v>6</v>
      </c>
      <c r="G153" s="33"/>
      <c r="H153" s="2"/>
      <c r="I153" s="21">
        <v>144</v>
      </c>
      <c r="J153" s="21">
        <v>4</v>
      </c>
    </row>
    <row r="154" spans="1:10" ht="42" customHeight="1">
      <c r="A154" s="16"/>
      <c r="B154" s="17"/>
      <c r="C154" s="17"/>
      <c r="D154" s="32" t="s">
        <v>93</v>
      </c>
      <c r="E154" s="18" t="s">
        <v>92</v>
      </c>
      <c r="F154" s="19">
        <v>3</v>
      </c>
      <c r="G154" s="33"/>
      <c r="H154" s="2"/>
      <c r="I154" s="21">
        <v>145</v>
      </c>
      <c r="J154" s="21">
        <v>4</v>
      </c>
    </row>
    <row r="155" spans="1:10" ht="42" customHeight="1">
      <c r="A155" s="16"/>
      <c r="B155" s="17"/>
      <c r="C155" s="17"/>
      <c r="D155" s="32" t="s">
        <v>98</v>
      </c>
      <c r="E155" s="18" t="s">
        <v>99</v>
      </c>
      <c r="F155" s="19">
        <v>6</v>
      </c>
      <c r="G155" s="33"/>
      <c r="H155" s="2"/>
      <c r="I155" s="21">
        <v>146</v>
      </c>
      <c r="J155" s="21">
        <v>4</v>
      </c>
    </row>
    <row r="156" spans="1:10" ht="42" customHeight="1">
      <c r="A156" s="16"/>
      <c r="B156" s="17"/>
      <c r="C156" s="17"/>
      <c r="D156" s="32" t="s">
        <v>102</v>
      </c>
      <c r="E156" s="18" t="s">
        <v>92</v>
      </c>
      <c r="F156" s="19">
        <v>9</v>
      </c>
      <c r="G156" s="33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2" t="s">
        <v>103</v>
      </c>
      <c r="E157" s="18" t="s">
        <v>52</v>
      </c>
      <c r="F157" s="19">
        <v>9</v>
      </c>
      <c r="G157" s="33"/>
      <c r="H157" s="2"/>
      <c r="I157" s="21">
        <v>148</v>
      </c>
      <c r="J157" s="21">
        <v>4</v>
      </c>
    </row>
    <row r="158" spans="1:10" ht="42" customHeight="1">
      <c r="A158" s="16"/>
      <c r="B158" s="17"/>
      <c r="C158" s="17"/>
      <c r="D158" s="32" t="s">
        <v>111</v>
      </c>
      <c r="E158" s="18" t="s">
        <v>65</v>
      </c>
      <c r="F158" s="19">
        <v>12</v>
      </c>
      <c r="G158" s="33"/>
      <c r="H158" s="2"/>
      <c r="I158" s="21">
        <v>149</v>
      </c>
      <c r="J158" s="21">
        <v>4</v>
      </c>
    </row>
    <row r="159" spans="1:10" ht="42" customHeight="1">
      <c r="A159" s="16"/>
      <c r="B159" s="17"/>
      <c r="C159" s="31" t="s">
        <v>114</v>
      </c>
      <c r="D159" s="29"/>
      <c r="E159" s="18" t="s">
        <v>15</v>
      </c>
      <c r="F159" s="19">
        <v>1</v>
      </c>
      <c r="G159" s="20">
        <f>+G160</f>
        <v>0</v>
      </c>
      <c r="H159" s="2"/>
      <c r="I159" s="21">
        <v>150</v>
      </c>
      <c r="J159" s="21">
        <v>3</v>
      </c>
    </row>
    <row r="160" spans="1:10" ht="42" customHeight="1">
      <c r="A160" s="16"/>
      <c r="B160" s="17"/>
      <c r="C160" s="17"/>
      <c r="D160" s="32" t="s">
        <v>115</v>
      </c>
      <c r="E160" s="18" t="s">
        <v>33</v>
      </c>
      <c r="F160" s="19">
        <v>3.9</v>
      </c>
      <c r="G160" s="33"/>
      <c r="H160" s="2"/>
      <c r="I160" s="21">
        <v>151</v>
      </c>
      <c r="J160" s="21">
        <v>4</v>
      </c>
    </row>
    <row r="161" spans="1:10" ht="42" customHeight="1">
      <c r="A161" s="16"/>
      <c r="B161" s="17"/>
      <c r="C161" s="31" t="s">
        <v>116</v>
      </c>
      <c r="D161" s="29"/>
      <c r="E161" s="18" t="s">
        <v>15</v>
      </c>
      <c r="F161" s="19">
        <v>1</v>
      </c>
      <c r="G161" s="20">
        <f>+G162</f>
        <v>0</v>
      </c>
      <c r="H161" s="2"/>
      <c r="I161" s="21">
        <v>152</v>
      </c>
      <c r="J161" s="21">
        <v>3</v>
      </c>
    </row>
    <row r="162" spans="1:10" ht="42" customHeight="1">
      <c r="A162" s="16"/>
      <c r="B162" s="17"/>
      <c r="C162" s="17"/>
      <c r="D162" s="32" t="s">
        <v>117</v>
      </c>
      <c r="E162" s="18" t="s">
        <v>33</v>
      </c>
      <c r="F162" s="19">
        <v>45</v>
      </c>
      <c r="G162" s="33"/>
      <c r="H162" s="2"/>
      <c r="I162" s="21">
        <v>153</v>
      </c>
      <c r="J162" s="21">
        <v>4</v>
      </c>
    </row>
    <row r="163" spans="1:10" ht="42" customHeight="1">
      <c r="A163" s="16"/>
      <c r="B163" s="17"/>
      <c r="C163" s="31" t="s">
        <v>145</v>
      </c>
      <c r="D163" s="29"/>
      <c r="E163" s="18" t="s">
        <v>15</v>
      </c>
      <c r="F163" s="19">
        <v>1</v>
      </c>
      <c r="G163" s="20">
        <f>+G164+G165</f>
        <v>0</v>
      </c>
      <c r="H163" s="2"/>
      <c r="I163" s="21">
        <v>154</v>
      </c>
      <c r="J163" s="21">
        <v>3</v>
      </c>
    </row>
    <row r="164" spans="1:10" ht="42" customHeight="1">
      <c r="A164" s="16"/>
      <c r="B164" s="17"/>
      <c r="C164" s="17"/>
      <c r="D164" s="32" t="s">
        <v>146</v>
      </c>
      <c r="E164" s="18" t="s">
        <v>120</v>
      </c>
      <c r="F164" s="19">
        <v>3</v>
      </c>
      <c r="G164" s="33"/>
      <c r="H164" s="2"/>
      <c r="I164" s="21">
        <v>155</v>
      </c>
      <c r="J164" s="21">
        <v>4</v>
      </c>
    </row>
    <row r="165" spans="1:10" ht="42" customHeight="1">
      <c r="A165" s="16"/>
      <c r="B165" s="17"/>
      <c r="C165" s="17"/>
      <c r="D165" s="32" t="s">
        <v>147</v>
      </c>
      <c r="E165" s="18" t="s">
        <v>120</v>
      </c>
      <c r="F165" s="19">
        <v>25</v>
      </c>
      <c r="G165" s="33"/>
      <c r="H165" s="2"/>
      <c r="I165" s="21">
        <v>156</v>
      </c>
      <c r="J165" s="21">
        <v>4</v>
      </c>
    </row>
    <row r="166" spans="1:10" ht="42" customHeight="1">
      <c r="A166" s="16"/>
      <c r="B166" s="31" t="s">
        <v>148</v>
      </c>
      <c r="C166" s="28"/>
      <c r="D166" s="29"/>
      <c r="E166" s="18" t="s">
        <v>15</v>
      </c>
      <c r="F166" s="19">
        <v>1</v>
      </c>
      <c r="G166" s="20">
        <f>+G167+G169</f>
        <v>0</v>
      </c>
      <c r="H166" s="2"/>
      <c r="I166" s="21">
        <v>157</v>
      </c>
      <c r="J166" s="21">
        <v>2</v>
      </c>
    </row>
    <row r="167" spans="1:10" ht="42" customHeight="1">
      <c r="A167" s="16"/>
      <c r="B167" s="17"/>
      <c r="C167" s="31" t="s">
        <v>149</v>
      </c>
      <c r="D167" s="29"/>
      <c r="E167" s="18" t="s">
        <v>15</v>
      </c>
      <c r="F167" s="19">
        <v>1</v>
      </c>
      <c r="G167" s="20">
        <f>+G168</f>
        <v>0</v>
      </c>
      <c r="H167" s="2"/>
      <c r="I167" s="21">
        <v>158</v>
      </c>
      <c r="J167" s="21">
        <v>3</v>
      </c>
    </row>
    <row r="168" spans="1:10" ht="42" customHeight="1">
      <c r="A168" s="16"/>
      <c r="B168" s="17"/>
      <c r="C168" s="17"/>
      <c r="D168" s="32" t="s">
        <v>150</v>
      </c>
      <c r="E168" s="18" t="s">
        <v>27</v>
      </c>
      <c r="F168" s="19">
        <v>2</v>
      </c>
      <c r="G168" s="33"/>
      <c r="H168" s="2"/>
      <c r="I168" s="21">
        <v>159</v>
      </c>
      <c r="J168" s="21">
        <v>4</v>
      </c>
    </row>
    <row r="169" spans="1:10" ht="42" customHeight="1">
      <c r="A169" s="16"/>
      <c r="B169" s="17"/>
      <c r="C169" s="31" t="s">
        <v>131</v>
      </c>
      <c r="D169" s="29"/>
      <c r="E169" s="18" t="s">
        <v>15</v>
      </c>
      <c r="F169" s="19">
        <v>1</v>
      </c>
      <c r="G169" s="20">
        <f>+G170+G171</f>
        <v>0</v>
      </c>
      <c r="H169" s="2"/>
      <c r="I169" s="21">
        <v>160</v>
      </c>
      <c r="J169" s="21">
        <v>3</v>
      </c>
    </row>
    <row r="170" spans="1:10" ht="42" customHeight="1">
      <c r="A170" s="16"/>
      <c r="B170" s="17"/>
      <c r="C170" s="17"/>
      <c r="D170" s="32" t="s">
        <v>151</v>
      </c>
      <c r="E170" s="18" t="s">
        <v>27</v>
      </c>
      <c r="F170" s="19">
        <v>2</v>
      </c>
      <c r="G170" s="33"/>
      <c r="H170" s="2"/>
      <c r="I170" s="21">
        <v>161</v>
      </c>
      <c r="J170" s="21">
        <v>4</v>
      </c>
    </row>
    <row r="171" spans="1:10" ht="42" customHeight="1">
      <c r="A171" s="16"/>
      <c r="B171" s="17"/>
      <c r="C171" s="17"/>
      <c r="D171" s="32" t="s">
        <v>132</v>
      </c>
      <c r="E171" s="18" t="s">
        <v>27</v>
      </c>
      <c r="F171" s="19">
        <v>2</v>
      </c>
      <c r="G171" s="33"/>
      <c r="H171" s="2"/>
      <c r="I171" s="21">
        <v>162</v>
      </c>
      <c r="J171" s="21">
        <v>4</v>
      </c>
    </row>
    <row r="172" spans="1:10" ht="42" customHeight="1">
      <c r="A172" s="30" t="s">
        <v>152</v>
      </c>
      <c r="B172" s="28"/>
      <c r="C172" s="28"/>
      <c r="D172" s="29"/>
      <c r="E172" s="18" t="s">
        <v>15</v>
      </c>
      <c r="F172" s="19">
        <v>1</v>
      </c>
      <c r="G172" s="20">
        <f>+G173</f>
        <v>0</v>
      </c>
      <c r="H172" s="2"/>
      <c r="I172" s="21">
        <v>163</v>
      </c>
      <c r="J172" s="21">
        <v>1</v>
      </c>
    </row>
    <row r="173" spans="1:10" ht="42" customHeight="1">
      <c r="A173" s="16"/>
      <c r="B173" s="31" t="s">
        <v>153</v>
      </c>
      <c r="C173" s="28"/>
      <c r="D173" s="29"/>
      <c r="E173" s="18" t="s">
        <v>15</v>
      </c>
      <c r="F173" s="19">
        <v>1</v>
      </c>
      <c r="G173" s="20">
        <f>+G174+G176+G179</f>
        <v>0</v>
      </c>
      <c r="H173" s="2"/>
      <c r="I173" s="21">
        <v>164</v>
      </c>
      <c r="J173" s="21">
        <v>2</v>
      </c>
    </row>
    <row r="174" spans="1:10" ht="42" customHeight="1">
      <c r="A174" s="16"/>
      <c r="B174" s="17"/>
      <c r="C174" s="31" t="s">
        <v>154</v>
      </c>
      <c r="D174" s="29"/>
      <c r="E174" s="18" t="s">
        <v>15</v>
      </c>
      <c r="F174" s="19">
        <v>1</v>
      </c>
      <c r="G174" s="20">
        <f>+G175</f>
        <v>0</v>
      </c>
      <c r="H174" s="2"/>
      <c r="I174" s="21">
        <v>165</v>
      </c>
      <c r="J174" s="21">
        <v>3</v>
      </c>
    </row>
    <row r="175" spans="1:10" ht="42" customHeight="1">
      <c r="A175" s="16"/>
      <c r="B175" s="17"/>
      <c r="C175" s="17"/>
      <c r="D175" s="32" t="s">
        <v>155</v>
      </c>
      <c r="E175" s="18" t="s">
        <v>27</v>
      </c>
      <c r="F175" s="19">
        <v>306</v>
      </c>
      <c r="G175" s="33"/>
      <c r="H175" s="2"/>
      <c r="I175" s="21">
        <v>166</v>
      </c>
      <c r="J175" s="21">
        <v>4</v>
      </c>
    </row>
    <row r="176" spans="1:10" ht="42" customHeight="1">
      <c r="A176" s="16"/>
      <c r="B176" s="17"/>
      <c r="C176" s="31" t="s">
        <v>156</v>
      </c>
      <c r="D176" s="29"/>
      <c r="E176" s="18" t="s">
        <v>15</v>
      </c>
      <c r="F176" s="19">
        <v>1</v>
      </c>
      <c r="G176" s="20">
        <f>+G177+G178</f>
        <v>0</v>
      </c>
      <c r="H176" s="2"/>
      <c r="I176" s="21">
        <v>167</v>
      </c>
      <c r="J176" s="21">
        <v>3</v>
      </c>
    </row>
    <row r="177" spans="1:10" ht="42" customHeight="1">
      <c r="A177" s="16"/>
      <c r="B177" s="17"/>
      <c r="C177" s="17"/>
      <c r="D177" s="32" t="s">
        <v>157</v>
      </c>
      <c r="E177" s="18" t="s">
        <v>99</v>
      </c>
      <c r="F177" s="19">
        <v>1</v>
      </c>
      <c r="G177" s="33"/>
      <c r="H177" s="2"/>
      <c r="I177" s="21">
        <v>168</v>
      </c>
      <c r="J177" s="21">
        <v>4</v>
      </c>
    </row>
    <row r="178" spans="1:10" ht="42" customHeight="1">
      <c r="A178" s="16"/>
      <c r="B178" s="17"/>
      <c r="C178" s="17"/>
      <c r="D178" s="32" t="s">
        <v>158</v>
      </c>
      <c r="E178" s="18" t="s">
        <v>99</v>
      </c>
      <c r="F178" s="19">
        <v>1</v>
      </c>
      <c r="G178" s="33"/>
      <c r="H178" s="2"/>
      <c r="I178" s="21">
        <v>169</v>
      </c>
      <c r="J178" s="21">
        <v>4</v>
      </c>
    </row>
    <row r="179" spans="1:10" ht="42" customHeight="1">
      <c r="A179" s="16"/>
      <c r="B179" s="17"/>
      <c r="C179" s="31" t="s">
        <v>159</v>
      </c>
      <c r="D179" s="29"/>
      <c r="E179" s="18" t="s">
        <v>15</v>
      </c>
      <c r="F179" s="19">
        <v>1</v>
      </c>
      <c r="G179" s="20">
        <f>+G180</f>
        <v>0</v>
      </c>
      <c r="H179" s="2"/>
      <c r="I179" s="21">
        <v>170</v>
      </c>
      <c r="J179" s="21">
        <v>3</v>
      </c>
    </row>
    <row r="180" spans="1:10" ht="42" customHeight="1">
      <c r="A180" s="16"/>
      <c r="B180" s="17"/>
      <c r="C180" s="17"/>
      <c r="D180" s="32" t="s">
        <v>160</v>
      </c>
      <c r="E180" s="18" t="s">
        <v>161</v>
      </c>
      <c r="F180" s="19">
        <v>90</v>
      </c>
      <c r="G180" s="33"/>
      <c r="H180" s="2"/>
      <c r="I180" s="21">
        <v>171</v>
      </c>
      <c r="J180" s="21">
        <v>4</v>
      </c>
    </row>
    <row r="181" spans="1:10" ht="42" customHeight="1">
      <c r="A181" s="30" t="s">
        <v>162</v>
      </c>
      <c r="B181" s="28"/>
      <c r="C181" s="28"/>
      <c r="D181" s="29"/>
      <c r="E181" s="18" t="s">
        <v>15</v>
      </c>
      <c r="F181" s="19">
        <v>1</v>
      </c>
      <c r="G181" s="20">
        <f>+G182+G188</f>
        <v>0</v>
      </c>
      <c r="H181" s="2"/>
      <c r="I181" s="21">
        <v>172</v>
      </c>
      <c r="J181" s="21"/>
    </row>
    <row r="182" spans="1:10" ht="42" customHeight="1">
      <c r="A182" s="30" t="s">
        <v>163</v>
      </c>
      <c r="B182" s="28"/>
      <c r="C182" s="28"/>
      <c r="D182" s="29"/>
      <c r="E182" s="18" t="s">
        <v>15</v>
      </c>
      <c r="F182" s="19">
        <v>1</v>
      </c>
      <c r="G182" s="20">
        <f>+G183+G184</f>
        <v>0</v>
      </c>
      <c r="H182" s="2"/>
      <c r="I182" s="21">
        <v>173</v>
      </c>
      <c r="J182" s="21">
        <v>200</v>
      </c>
    </row>
    <row r="183" spans="1:10" ht="42" customHeight="1">
      <c r="A183" s="30" t="s">
        <v>164</v>
      </c>
      <c r="B183" s="28"/>
      <c r="C183" s="28"/>
      <c r="D183" s="29"/>
      <c r="E183" s="18" t="s">
        <v>15</v>
      </c>
      <c r="F183" s="19">
        <v>1</v>
      </c>
      <c r="G183" s="33"/>
      <c r="H183" s="2"/>
      <c r="I183" s="21">
        <v>174</v>
      </c>
      <c r="J183" s="21"/>
    </row>
    <row r="184" spans="1:10" ht="42" customHeight="1">
      <c r="A184" s="30" t="s">
        <v>165</v>
      </c>
      <c r="B184" s="28"/>
      <c r="C184" s="28"/>
      <c r="D184" s="29"/>
      <c r="E184" s="18" t="s">
        <v>15</v>
      </c>
      <c r="F184" s="19">
        <v>1</v>
      </c>
      <c r="G184" s="20">
        <f>+G185</f>
        <v>0</v>
      </c>
      <c r="H184" s="2"/>
      <c r="I184" s="21">
        <v>175</v>
      </c>
      <c r="J184" s="21">
        <v>1</v>
      </c>
    </row>
    <row r="185" spans="1:10" ht="42" customHeight="1">
      <c r="A185" s="16"/>
      <c r="B185" s="31" t="s">
        <v>166</v>
      </c>
      <c r="C185" s="28"/>
      <c r="D185" s="29"/>
      <c r="E185" s="18" t="s">
        <v>15</v>
      </c>
      <c r="F185" s="19">
        <v>1</v>
      </c>
      <c r="G185" s="20">
        <f>+G186</f>
        <v>0</v>
      </c>
      <c r="H185" s="2"/>
      <c r="I185" s="21">
        <v>176</v>
      </c>
      <c r="J185" s="21">
        <v>2</v>
      </c>
    </row>
    <row r="186" spans="1:10" ht="42" customHeight="1">
      <c r="A186" s="16"/>
      <c r="B186" s="17"/>
      <c r="C186" s="31" t="s">
        <v>165</v>
      </c>
      <c r="D186" s="29"/>
      <c r="E186" s="18" t="s">
        <v>15</v>
      </c>
      <c r="F186" s="19">
        <v>1</v>
      </c>
      <c r="G186" s="20">
        <f>+G187</f>
        <v>0</v>
      </c>
      <c r="H186" s="2"/>
      <c r="I186" s="21">
        <v>177</v>
      </c>
      <c r="J186" s="21">
        <v>3</v>
      </c>
    </row>
    <row r="187" spans="1:10" ht="42" customHeight="1">
      <c r="A187" s="16"/>
      <c r="B187" s="17"/>
      <c r="C187" s="17"/>
      <c r="D187" s="32" t="s">
        <v>167</v>
      </c>
      <c r="E187" s="18" t="s">
        <v>39</v>
      </c>
      <c r="F187" s="19">
        <v>53.46</v>
      </c>
      <c r="G187" s="33"/>
      <c r="H187" s="2"/>
      <c r="I187" s="21">
        <v>178</v>
      </c>
      <c r="J187" s="21">
        <v>4</v>
      </c>
    </row>
    <row r="188" spans="1:10" ht="42" customHeight="1">
      <c r="A188" s="30" t="s">
        <v>168</v>
      </c>
      <c r="B188" s="28"/>
      <c r="C188" s="28"/>
      <c r="D188" s="29"/>
      <c r="E188" s="18" t="s">
        <v>15</v>
      </c>
      <c r="F188" s="19">
        <v>1</v>
      </c>
      <c r="G188" s="33"/>
      <c r="H188" s="2"/>
      <c r="I188" s="21">
        <v>179</v>
      </c>
      <c r="J188" s="21">
        <v>210</v>
      </c>
    </row>
    <row r="189" spans="1:10" ht="42" customHeight="1">
      <c r="A189" s="30" t="s">
        <v>169</v>
      </c>
      <c r="B189" s="28"/>
      <c r="C189" s="28"/>
      <c r="D189" s="29"/>
      <c r="E189" s="18" t="s">
        <v>15</v>
      </c>
      <c r="F189" s="19">
        <v>1</v>
      </c>
      <c r="G189" s="33"/>
      <c r="H189" s="2"/>
      <c r="I189" s="21">
        <v>180</v>
      </c>
      <c r="J189" s="21">
        <v>220</v>
      </c>
    </row>
    <row r="190" spans="1:10" ht="42" customHeight="1">
      <c r="A190" s="30" t="s">
        <v>170</v>
      </c>
      <c r="B190" s="28"/>
      <c r="C190" s="28"/>
      <c r="D190" s="29"/>
      <c r="E190" s="18" t="s">
        <v>15</v>
      </c>
      <c r="F190" s="19">
        <v>1</v>
      </c>
      <c r="G190" s="20">
        <f>+G191</f>
        <v>0</v>
      </c>
      <c r="H190" s="2"/>
      <c r="I190" s="21">
        <v>181</v>
      </c>
      <c r="J190" s="21">
        <v>1</v>
      </c>
    </row>
    <row r="191" spans="1:10" ht="42" customHeight="1">
      <c r="A191" s="16"/>
      <c r="B191" s="31" t="s">
        <v>171</v>
      </c>
      <c r="C191" s="28"/>
      <c r="D191" s="29"/>
      <c r="E191" s="18" t="s">
        <v>15</v>
      </c>
      <c r="F191" s="19">
        <v>1</v>
      </c>
      <c r="G191" s="20">
        <f>+G192</f>
        <v>0</v>
      </c>
      <c r="H191" s="2"/>
      <c r="I191" s="21">
        <v>182</v>
      </c>
      <c r="J191" s="21">
        <v>2</v>
      </c>
    </row>
    <row r="192" spans="1:10" ht="42" customHeight="1">
      <c r="A192" s="16"/>
      <c r="B192" s="17"/>
      <c r="C192" s="31" t="s">
        <v>171</v>
      </c>
      <c r="D192" s="29"/>
      <c r="E192" s="18" t="s">
        <v>15</v>
      </c>
      <c r="F192" s="19">
        <v>1</v>
      </c>
      <c r="G192" s="20">
        <f>+G193+G194</f>
        <v>0</v>
      </c>
      <c r="H192" s="2"/>
      <c r="I192" s="21">
        <v>183</v>
      </c>
      <c r="J192" s="21">
        <v>3</v>
      </c>
    </row>
    <row r="193" spans="1:10" ht="42" customHeight="1">
      <c r="A193" s="16"/>
      <c r="B193" s="17"/>
      <c r="C193" s="17"/>
      <c r="D193" s="32" t="s">
        <v>172</v>
      </c>
      <c r="E193" s="18" t="s">
        <v>15</v>
      </c>
      <c r="F193" s="19">
        <v>1</v>
      </c>
      <c r="G193" s="33"/>
      <c r="H193" s="2"/>
      <c r="I193" s="21">
        <v>184</v>
      </c>
      <c r="J193" s="21">
        <v>4</v>
      </c>
    </row>
    <row r="194" spans="1:10" ht="42" customHeight="1">
      <c r="A194" s="16"/>
      <c r="B194" s="17"/>
      <c r="C194" s="17"/>
      <c r="D194" s="32" t="s">
        <v>173</v>
      </c>
      <c r="E194" s="18" t="s">
        <v>174</v>
      </c>
      <c r="F194" s="19">
        <v>1</v>
      </c>
      <c r="G194" s="33"/>
      <c r="H194" s="2"/>
      <c r="I194" s="21">
        <v>185</v>
      </c>
      <c r="J194" s="21">
        <v>4</v>
      </c>
    </row>
    <row r="195" spans="1:10" ht="42" customHeight="1">
      <c r="A195" s="34" t="s">
        <v>175</v>
      </c>
      <c r="B195" s="35"/>
      <c r="C195" s="35"/>
      <c r="D195" s="36"/>
      <c r="E195" s="37" t="s">
        <v>15</v>
      </c>
      <c r="F195" s="38">
        <v>1</v>
      </c>
      <c r="G195" s="39">
        <f>+G10+G189+G190</f>
        <v>0</v>
      </c>
      <c r="H195" s="40"/>
      <c r="I195" s="41">
        <v>186</v>
      </c>
      <c r="J195" s="41">
        <v>30</v>
      </c>
    </row>
    <row r="196" spans="1:10" ht="42" customHeight="1">
      <c r="A196" s="22" t="s">
        <v>11</v>
      </c>
      <c r="B196" s="23"/>
      <c r="C196" s="23"/>
      <c r="D196" s="24"/>
      <c r="E196" s="25" t="s">
        <v>12</v>
      </c>
      <c r="F196" s="26" t="s">
        <v>12</v>
      </c>
      <c r="G196" s="27">
        <f>G195</f>
        <v>0</v>
      </c>
      <c r="I196" s="21">
        <v>187</v>
      </c>
      <c r="J196" s="21">
        <v>90</v>
      </c>
    </row>
    <row r="197" spans="1:10" ht="42" customHeight="1"/>
    <row r="198" spans="1:10" ht="42" customHeight="1"/>
  </sheetData>
  <sheetProtection algorithmName="SHA-512" hashValue="fbB0XRxMaxpw45oG9U1OKzVKDu8iChbMW7N6ipPmCfxS/xNiYvpQmUQ/3n+9LJKCMNJfo1f44Z+CbAQVMcVxiA==" saltValue="9cubRGrzRmJAKKexbA8yFg==" spinCount="100000" sheet="1" objects="1" scenarios="1"/>
  <mergeCells count="58">
    <mergeCell ref="B191:D191"/>
    <mergeCell ref="C192:D192"/>
    <mergeCell ref="A195:D195"/>
    <mergeCell ref="A184:D184"/>
    <mergeCell ref="B185:D185"/>
    <mergeCell ref="C186:D186"/>
    <mergeCell ref="A188:D188"/>
    <mergeCell ref="A189:D189"/>
    <mergeCell ref="A190:D190"/>
    <mergeCell ref="C174:D174"/>
    <mergeCell ref="C176:D176"/>
    <mergeCell ref="C179:D179"/>
    <mergeCell ref="A181:D181"/>
    <mergeCell ref="A182:D182"/>
    <mergeCell ref="A183:D183"/>
    <mergeCell ref="C163:D163"/>
    <mergeCell ref="B166:D166"/>
    <mergeCell ref="C167:D167"/>
    <mergeCell ref="C169:D169"/>
    <mergeCell ref="A172:D172"/>
    <mergeCell ref="B173:D173"/>
    <mergeCell ref="C130:D130"/>
    <mergeCell ref="B136:D136"/>
    <mergeCell ref="C137:D137"/>
    <mergeCell ref="C152:D152"/>
    <mergeCell ref="C159:D159"/>
    <mergeCell ref="C161:D161"/>
    <mergeCell ref="B116:D116"/>
    <mergeCell ref="C117:D117"/>
    <mergeCell ref="B119:D119"/>
    <mergeCell ref="C120:D120"/>
    <mergeCell ref="C127:D127"/>
    <mergeCell ref="B129:D129"/>
    <mergeCell ref="C79:D79"/>
    <mergeCell ref="C101:D101"/>
    <mergeCell ref="C103:D103"/>
    <mergeCell ref="C105:D105"/>
    <mergeCell ref="B112:D112"/>
    <mergeCell ref="C113:D113"/>
    <mergeCell ref="B23:D23"/>
    <mergeCell ref="C24:D24"/>
    <mergeCell ref="B32:D32"/>
    <mergeCell ref="C33:D33"/>
    <mergeCell ref="B35:D35"/>
    <mergeCell ref="C36:D36"/>
    <mergeCell ref="A196:D196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Shinya</dc:creator>
  <cp:lastModifiedBy>Bandou Shinya</cp:lastModifiedBy>
  <dcterms:created xsi:type="dcterms:W3CDTF">2020-08-17T08:15:54Z</dcterms:created>
  <dcterms:modified xsi:type="dcterms:W3CDTF">2020-08-17T08:18:18Z</dcterms:modified>
</cp:coreProperties>
</file>